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1888\Desktop\Remote Tables\Sample\Book\"/>
    </mc:Choice>
  </mc:AlternateContent>
  <xr:revisionPtr revIDLastSave="0" documentId="13_ncr:1_{470BE8CF-4353-4B4B-9C4C-96A77885F093}" xr6:coauthVersionLast="47" xr6:coauthVersionMax="47" xr10:uidLastSave="{00000000-0000-0000-0000-000000000000}"/>
  <bookViews>
    <workbookView xWindow="-98" yWindow="-98" windowWidth="20715" windowHeight="13276" tabRatio="707" xr2:uid="{48B0DB53-0A23-4D04-B29D-0B9B5E6E0F13}"/>
  </bookViews>
  <sheets>
    <sheet name="Cash Schedule for 1010" sheetId="21" r:id="rId1"/>
    <sheet name="Cash Schedule for 1030" sheetId="23" r:id="rId2"/>
    <sheet name="FILE" sheetId="24" r:id="rId3"/>
    <sheet name="JP_REFERENCE" sheetId="22" state="hidden" r:id="rId4"/>
  </sheets>
  <definedNames>
    <definedName name="_CashR" localSheetId="1">'Cash Schedule for 1030'!$A$8:$C$17</definedName>
    <definedName name="_CashR">'Cash Schedule for 1010'!$A$8:$C$17</definedName>
    <definedName name="_CFS" localSheetId="1">'Cash Schedule for 1030'!$A$20:$D$49</definedName>
    <definedName name="_CFS">'Cash Schedule for 1010'!$A$20:$D$49</definedName>
    <definedName name="_Fill" hidden="1">#REF!</definedName>
    <definedName name="_Heading" localSheetId="1">'Cash Schedule for 1030'!$A$1:$B$5</definedName>
    <definedName name="_Heading">'Cash Schedule for 1010'!$A$1:$B$5</definedName>
    <definedName name="_Payment" localSheetId="1">'Cash Schedule for 1030'!$A$52:$Q$53</definedName>
    <definedName name="_Payment">'Cash Schedule for 1010'!$A$52:$Q$53</definedName>
    <definedName name="A" hidden="1">#REF!</definedName>
    <definedName name="EPMWorkbookOptions_2" hidden="1">"6M5AA2u3MlBNqY66K4XlnLoE2972PTlgaa4sze2qbwNLsMAUQH9jUIQB5ZtKW+gpLYHkHjFUed41smcTa2SOJypWfBkvii/ANMFiZhkrszg2lvcNFEURWzURaIP8Vp5/0oJAs/ADyXMSzzIUITM8B79P1YUN9v9xZBPfIVrCNBfaWPWRPTtqz0fQi694B6MZiOgogC3KA90ccrKqq00mQKe0JdBtN9zTpodQ7YANtJLmxnrvgzQWhtV0rBXA"</definedName>
    <definedName name="EPMWorkbookOptions_3" hidden="1">"kYiKj5q6o4hoGRrdriGUiwPenLb6aliaA+Nyj8e2cajuqH1Xm80X8M+RwAJKDky6GrBUazzXDn4+tDkjnrZm2Y5vQNH1R472oz4N/Fwrv11f1/5eAZckQVEKRcsEw+JIVP1HbrYHEeaRKoqVG5jPQdThddvy1gRYTRRHth8ivdvmQn0XLMMElvPexKq16hSMpoVqbVIpVErTu0KjCkABVUGpMhnVK/VRedNzsFWEY1a198euB5YjmBkjzII6"</definedName>
    <definedName name="EPMWorkbookOptions_4" hidden="1">"jzSAJtv2PkzPB46/i88CIdKc3MXgR5mXvXIcCTU74d6T1vvBNAfz8b2uLR7yGwnlj36bHx/k89riyMcDx5FzCPpE8N9pliPYJ5khpcsli6IVmODPVyyWQsV6FIOCJVhWOVRlmo0K8wLNknyfk8WnixVbLlerlUrlfMWW0qfYHcOgXjs03xEJocuQRJZio8O8RK4KQbq4LxZsrY6hjUb9fMGWUyhYj+LRNUErE2pkmJcJtU8xMkP9ybVArVYu"</definedName>
    <definedName name="EPMWorkbookOptions_5" hidden="1">"f+JioJJKpW4xBpUqkqyEoUlXa8xQaAXOtIkMSuiycYNFEsmkk/k6yQ3CZeTLrxk/PzGvpi+zbRkGxSq10HLSVRonD5ZEGxmPAw9GyvTh5yEoIkEMh8OMyYHJr15vUC1lRA5E2m0Uy3j47kyQaC3j4c8i3eFPqUVnTHxZhCQHaJZFjlQypLlB0pl8nVlEm+UfrziHqKVvDrEheHSuQ9HE3xb5OgplFEHk24xMQry0eEWt1tOn1SDL0GI0wSpH"</definedName>
    <definedName name="EPMWorkbookOptions_6" hidden="1">"FpmKo8K8QMV/8X2RI9g/WJX+tH4b6dOvRzF8e3Ffkyk2KswLFPs/Zd279Kn2dM6Fys0EGxnmBYIVBZnsi5Atec274lgKn1fzkYQi3dwT71BJ12lsLPpSxsJjQfcTf4kYGws28WubsaFoidlpLTrMC05rEskL9DVPaCl8nNVleHQDXmmJQ1642fwViYQlZZGgOhkTPxOJFgeJn1fGi4ThBj05Q+JH8kjIsLx7s8s1kVT6EpGl2CCS217mjERy"</definedName>
    <definedName name="EPMWorkbookOptions_7" hidden="1">"28+PnFBJGpY540XCcG0x8U/Wfp15hcz0rjqtSOE7RxuEQZmWUKxRFLCbvQqIJHKXETkiUi+6q61JZ/KFkhmctjJcR4GYZe6q61VYCl9NO6IZXm2VhUy6kWFeIN0BLUru1hzXk2wK31HbUQxKtdWnOrTcS7pWY2VCkHI/+WeeWJEMlOxsHGtK69GE1Bfpaz7shKXw7TQP43ZRTRApIfEajQfFk3yzS/AhEBLT4W75leMQkOxHsssXtMjwFJP4"</definedName>
    <definedName name="EPMWorkbookOptions_8" hidden="1">"pxJiPK2dYRSI5qRRwMZYmjCwvefg1ng4ErU9X6DU8w27Du9q6C8M74SIi2BqAXvO67wJdG83umCha0cugGptnPK6pL4Cz/K42LX1tnyEI3Nc5p51uCJov57sho4z9kC1NHW0AD1gzQ4eQuXfvx3c7raYbP4DgVw4kJ1SAAA="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3" l="1"/>
  <c r="C40" i="23"/>
  <c r="C30" i="23"/>
  <c r="B16" i="23"/>
  <c r="B17" i="23" s="1"/>
  <c r="C17" i="23" s="1"/>
  <c r="C15" i="23"/>
  <c r="C14" i="23"/>
  <c r="C13" i="23"/>
  <c r="C11" i="23"/>
  <c r="C49" i="21"/>
  <c r="C40" i="21"/>
  <c r="C30" i="21"/>
  <c r="C15" i="21"/>
  <c r="C14" i="21"/>
  <c r="C13" i="21"/>
  <c r="C11" i="21"/>
  <c r="B16" i="21"/>
  <c r="C16" i="21" s="1"/>
  <c r="C16" i="23" l="1"/>
  <c r="B17" i="21"/>
  <c r="C17" i="21" s="1"/>
</calcChain>
</file>

<file path=xl/sharedStrings.xml><?xml version="1.0" encoding="utf-8"?>
<sst xmlns="http://schemas.openxmlformats.org/spreadsheetml/2006/main" count="162" uniqueCount="83">
  <si>
    <t>Exchange rate</t>
  </si>
  <si>
    <t>Source Currency</t>
  </si>
  <si>
    <t>in '000</t>
  </si>
  <si>
    <t>S$'000</t>
  </si>
  <si>
    <t>&lt;Payment Schedule - S$'000&gt;</t>
  </si>
  <si>
    <t>Amount to be received</t>
  </si>
  <si>
    <t>Q1</t>
  </si>
  <si>
    <t>Remarks</t>
  </si>
  <si>
    <t>Current Year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</si>
  <si>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</si>
  <si>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</si>
  <si>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</si>
  <si>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</si>
  <si>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</si>
  <si>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</si>
  <si>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</si>
  <si>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</si>
  <si>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</si>
  <si>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</si>
  <si>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</si>
  <si>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</si>
  <si>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</si>
  <si>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</si>
  <si>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</si>
  <si>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4Q2025</t>
  </si>
  <si>
    <t>Company</t>
  </si>
  <si>
    <t>SGD</t>
  </si>
  <si>
    <t>Period of Submission</t>
  </si>
  <si>
    <t>Cash on Hand (beginning of month)</t>
  </si>
  <si>
    <t>Cash Receipts</t>
  </si>
  <si>
    <t>Cash Sales</t>
  </si>
  <si>
    <t>Collections from CR accounts</t>
  </si>
  <si>
    <t>Loan/other cash injections</t>
  </si>
  <si>
    <t>Total</t>
  </si>
  <si>
    <t>Total Cash Available (before cash out)</t>
  </si>
  <si>
    <t>USD</t>
  </si>
  <si>
    <t>&lt;Cash Receipts Summary&gt;</t>
  </si>
  <si>
    <t>Interest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</si>
  <si>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</si>
  <si>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</si>
  <si>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</si>
  <si>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</si>
  <si>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</si>
  <si>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</si>
  <si>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</si>
  <si>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</si>
  <si>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</si>
  <si>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</si>
  <si>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</si>
  <si>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</si>
  <si>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</si>
  <si>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</si>
  <si>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</si>
  <si>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</si>
  <si>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</si>
  <si>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</si>
  <si>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</si>
  <si>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</si>
  <si>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</si>
  <si>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</si>
  <si>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&lt;Cashflow Summary&gt;</t>
  </si>
  <si>
    <t>Cash receipt Period</t>
  </si>
  <si>
    <t>Cloneor</t>
  </si>
  <si>
    <t>Receivables</t>
  </si>
  <si>
    <t>Style Name</t>
  </si>
  <si>
    <t>Style Code</t>
  </si>
  <si>
    <t>Style Meta Data</t>
  </si>
  <si>
    <t>Line items</t>
  </si>
  <si>
    <t>Reporting Currency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</si>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</sst>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yyyy"/>
    <numFmt numFmtId="167" formatCode="_-* #,##0.0_-;\-* #,##0.0_-;_-* &quot;-&quot;?_-;_-@_-"/>
    <numFmt numFmtId="168" formatCode="_(* #,##0_);_(* \(#,##0\);_(* &quot;-&quot;_);_(@_)"/>
  </numFmts>
  <fonts count="3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262626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1"/>
      <color rgb="FF262626"/>
      <name val="Arial"/>
      <family val="2"/>
    </font>
    <font>
      <b/>
      <sz val="11"/>
      <color rgb="FF262626"/>
      <name val="Arial"/>
      <family val="2"/>
    </font>
    <font>
      <sz val="11"/>
      <color rgb="FF595959"/>
      <name val="Arial"/>
      <family val="2"/>
    </font>
    <font>
      <sz val="11"/>
      <color rgb="FF000000"/>
      <name val="Arial"/>
      <family val="2"/>
    </font>
    <font>
      <sz val="11"/>
      <color rgb="FF16334B"/>
      <name val="Arial"/>
      <family val="2"/>
    </font>
    <font>
      <sz val="11"/>
      <color theme="0" tint="-0.499984740745262"/>
      <name val="Arial"/>
      <family val="2"/>
    </font>
    <font>
      <sz val="11"/>
      <color indexed="8"/>
      <name val="Arial"/>
      <family val="2"/>
    </font>
    <font>
      <sz val="11"/>
      <color rgb="FF26262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BF1"/>
        <bgColor rgb="FF000000"/>
      </patternFill>
    </fill>
    <fill>
      <patternFill patternType="solid">
        <fgColor rgb="FFA2D8E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59595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246A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8" fillId="0" borderId="0"/>
    <xf numFmtId="164" fontId="9" fillId="0" borderId="0" applyFont="0" applyFill="0" applyBorder="0" applyAlignment="0" applyProtection="0"/>
    <xf numFmtId="0" fontId="5" fillId="0" borderId="0"/>
    <xf numFmtId="0" fontId="4" fillId="0" borderId="0"/>
    <xf numFmtId="9" fontId="9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0" fontId="12" fillId="0" borderId="0" xfId="0" applyFont="1"/>
    <xf numFmtId="0" fontId="11" fillId="0" borderId="0" xfId="3" applyFont="1"/>
    <xf numFmtId="0" fontId="11" fillId="0" borderId="0" xfId="1" applyNumberFormat="1" applyFont="1" applyFill="1" applyBorder="1" applyAlignment="1">
      <alignment horizontal="center"/>
    </xf>
    <xf numFmtId="164" fontId="11" fillId="0" borderId="0" xfId="1" applyFont="1" applyFill="1"/>
    <xf numFmtId="165" fontId="13" fillId="2" borderId="1" xfId="1" applyNumberFormat="1" applyFont="1" applyFill="1" applyBorder="1" applyAlignment="1">
      <alignment horizontal="center"/>
    </xf>
    <xf numFmtId="165" fontId="13" fillId="2" borderId="2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165" fontId="12" fillId="0" borderId="0" xfId="0" applyNumberFormat="1" applyFont="1"/>
    <xf numFmtId="0" fontId="12" fillId="0" borderId="1" xfId="0" applyFont="1" applyBorder="1"/>
    <xf numFmtId="0" fontId="17" fillId="0" borderId="3" xfId="0" applyFont="1" applyBorder="1"/>
    <xf numFmtId="0" fontId="12" fillId="0" borderId="5" xfId="0" applyFont="1" applyBorder="1"/>
    <xf numFmtId="0" fontId="12" fillId="0" borderId="9" xfId="0" applyFont="1" applyBorder="1"/>
    <xf numFmtId="17" fontId="18" fillId="0" borderId="4" xfId="0" applyNumberFormat="1" applyFont="1" applyBorder="1" applyAlignment="1" applyProtection="1">
      <alignment horizontal="center" vertical="center"/>
      <protection locked="0"/>
    </xf>
    <xf numFmtId="165" fontId="12" fillId="3" borderId="4" xfId="1" applyNumberFormat="1" applyFont="1" applyFill="1" applyBorder="1" applyProtection="1">
      <protection locked="0"/>
    </xf>
    <xf numFmtId="0" fontId="12" fillId="3" borderId="4" xfId="0" applyFont="1" applyFill="1" applyBorder="1" applyProtection="1">
      <protection locked="0"/>
    </xf>
    <xf numFmtId="165" fontId="12" fillId="3" borderId="4" xfId="0" applyNumberFormat="1" applyFont="1" applyFill="1" applyBorder="1" applyProtection="1">
      <protection locked="0"/>
    </xf>
    <xf numFmtId="167" fontId="12" fillId="3" borderId="4" xfId="0" applyNumberFormat="1" applyFont="1" applyFill="1" applyBorder="1" applyProtection="1">
      <protection locked="0"/>
    </xf>
    <xf numFmtId="9" fontId="13" fillId="2" borderId="12" xfId="2" applyFont="1" applyFill="1" applyBorder="1" applyAlignment="1" applyProtection="1">
      <alignment horizontal="center"/>
    </xf>
    <xf numFmtId="0" fontId="13" fillId="2" borderId="13" xfId="0" applyFont="1" applyFill="1" applyBorder="1" applyAlignment="1">
      <alignment horizontal="center" wrapText="1"/>
    </xf>
    <xf numFmtId="9" fontId="13" fillId="2" borderId="15" xfId="0" applyNumberFormat="1" applyFont="1" applyFill="1" applyBorder="1" applyAlignment="1">
      <alignment horizontal="center" wrapText="1"/>
    </xf>
    <xf numFmtId="0" fontId="13" fillId="2" borderId="17" xfId="0" applyFont="1" applyFill="1" applyBorder="1" applyAlignment="1">
      <alignment horizontal="center"/>
    </xf>
    <xf numFmtId="165" fontId="15" fillId="0" borderId="15" xfId="1" applyNumberFormat="1" applyFont="1" applyFill="1" applyBorder="1"/>
    <xf numFmtId="165" fontId="16" fillId="0" borderId="15" xfId="1" applyNumberFormat="1" applyFont="1" applyFill="1" applyBorder="1"/>
    <xf numFmtId="165" fontId="13" fillId="5" borderId="21" xfId="1" applyNumberFormat="1" applyFont="1" applyFill="1" applyBorder="1" applyProtection="1">
      <protection locked="0"/>
    </xf>
    <xf numFmtId="165" fontId="15" fillId="0" borderId="9" xfId="1" applyNumberFormat="1" applyFont="1" applyFill="1" applyBorder="1"/>
    <xf numFmtId="165" fontId="20" fillId="7" borderId="18" xfId="1" applyNumberFormat="1" applyFont="1" applyFill="1" applyBorder="1" applyAlignment="1">
      <alignment horizontal="left" vertical="center" indent="1"/>
    </xf>
    <xf numFmtId="165" fontId="19" fillId="8" borderId="19" xfId="1" applyNumberFormat="1" applyFont="1" applyFill="1" applyBorder="1" applyAlignment="1">
      <alignment horizontal="left" vertical="center"/>
    </xf>
    <xf numFmtId="168" fontId="21" fillId="0" borderId="0" xfId="17" applyNumberFormat="1" applyFont="1" applyBorder="1" applyAlignment="1">
      <alignment vertical="center"/>
    </xf>
    <xf numFmtId="38" fontId="21" fillId="0" borderId="22" xfId="17" applyNumberFormat="1" applyFont="1" applyBorder="1" applyAlignment="1" applyProtection="1">
      <alignment vertical="center"/>
      <protection locked="0"/>
    </xf>
    <xf numFmtId="38" fontId="23" fillId="9" borderId="23" xfId="0" applyNumberFormat="1" applyFont="1" applyFill="1" applyBorder="1" applyAlignment="1">
      <alignment vertical="center"/>
    </xf>
    <xf numFmtId="0" fontId="21" fillId="0" borderId="23" xfId="0" applyFont="1" applyBorder="1" applyAlignment="1" applyProtection="1">
      <alignment vertical="center"/>
      <protection locked="0"/>
    </xf>
    <xf numFmtId="168" fontId="21" fillId="0" borderId="23" xfId="17" applyNumberFormat="1" applyFont="1" applyBorder="1" applyAlignment="1">
      <alignment vertical="center"/>
    </xf>
    <xf numFmtId="165" fontId="18" fillId="6" borderId="24" xfId="1" applyNumberFormat="1" applyFont="1" applyFill="1" applyBorder="1" applyProtection="1">
      <protection locked="0"/>
    </xf>
    <xf numFmtId="0" fontId="22" fillId="0" borderId="18" xfId="0" applyFont="1" applyBorder="1" applyAlignment="1">
      <alignment vertical="center"/>
    </xf>
    <xf numFmtId="0" fontId="12" fillId="6" borderId="25" xfId="0" applyFont="1" applyFill="1" applyBorder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165" fontId="18" fillId="6" borderId="25" xfId="1" applyNumberFormat="1" applyFont="1" applyFill="1" applyBorder="1" applyProtection="1">
      <protection locked="0"/>
    </xf>
    <xf numFmtId="0" fontId="23" fillId="9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2" fillId="6" borderId="25" xfId="0" applyFont="1" applyFill="1" applyBorder="1"/>
    <xf numFmtId="0" fontId="23" fillId="9" borderId="0" xfId="0" applyFont="1" applyFill="1" applyAlignment="1" applyProtection="1">
      <alignment vertical="center"/>
      <protection locked="0"/>
    </xf>
    <xf numFmtId="0" fontId="23" fillId="9" borderId="27" xfId="0" applyFont="1" applyFill="1" applyBorder="1" applyAlignment="1" applyProtection="1">
      <alignment vertical="center"/>
      <protection locked="0"/>
    </xf>
    <xf numFmtId="38" fontId="23" fillId="9" borderId="28" xfId="0" applyNumberFormat="1" applyFont="1" applyFill="1" applyBorder="1" applyAlignment="1">
      <alignment vertical="center"/>
    </xf>
    <xf numFmtId="0" fontId="12" fillId="6" borderId="29" xfId="0" applyFont="1" applyFill="1" applyBorder="1"/>
    <xf numFmtId="0" fontId="24" fillId="0" borderId="0" xfId="0" applyFont="1" applyAlignment="1">
      <alignment vertical="center"/>
    </xf>
    <xf numFmtId="0" fontId="24" fillId="0" borderId="18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5" fillId="9" borderId="18" xfId="0" applyFont="1" applyFill="1" applyBorder="1" applyAlignment="1">
      <alignment vertical="center"/>
    </xf>
    <xf numFmtId="0" fontId="25" fillId="9" borderId="18" xfId="0" applyFont="1" applyFill="1" applyBorder="1" applyAlignment="1" applyProtection="1">
      <alignment vertical="center"/>
      <protection locked="0"/>
    </xf>
    <xf numFmtId="0" fontId="26" fillId="0" borderId="18" xfId="0" applyFont="1" applyBorder="1" applyAlignment="1">
      <alignment horizontal="right" vertical="center"/>
    </xf>
    <xf numFmtId="0" fontId="25" fillId="9" borderId="26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vertical="center"/>
    </xf>
    <xf numFmtId="0" fontId="11" fillId="4" borderId="7" xfId="3" applyFont="1" applyFill="1" applyBorder="1" applyAlignment="1">
      <alignment vertical="center"/>
    </xf>
    <xf numFmtId="0" fontId="11" fillId="4" borderId="8" xfId="3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8" xfId="0" applyFont="1" applyBorder="1"/>
    <xf numFmtId="0" fontId="29" fillId="0" borderId="18" xfId="0" applyFont="1" applyBorder="1" applyAlignment="1">
      <alignment horizontal="left" vertical="center" indent="1"/>
    </xf>
    <xf numFmtId="0" fontId="30" fillId="7" borderId="18" xfId="0" applyFont="1" applyFill="1" applyBorder="1" applyAlignment="1">
      <alignment horizontal="left" vertical="center" indent="1"/>
    </xf>
    <xf numFmtId="0" fontId="27" fillId="8" borderId="19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left" indent="3"/>
    </xf>
    <xf numFmtId="166" fontId="32" fillId="0" borderId="4" xfId="1" applyNumberFormat="1" applyFont="1" applyFill="1" applyBorder="1" applyAlignment="1" applyProtection="1">
      <alignment horizontal="center"/>
      <protection locked="0"/>
    </xf>
    <xf numFmtId="0" fontId="32" fillId="0" borderId="4" xfId="1" applyNumberFormat="1" applyFont="1" applyFill="1" applyBorder="1" applyAlignment="1" applyProtection="1">
      <alignment horizontal="center"/>
      <protection locked="0"/>
    </xf>
    <xf numFmtId="165" fontId="32" fillId="0" borderId="4" xfId="1" applyNumberFormat="1" applyFont="1" applyFill="1" applyBorder="1" applyAlignment="1" applyProtection="1">
      <alignment horizontal="center"/>
      <protection locked="0"/>
    </xf>
    <xf numFmtId="9" fontId="32" fillId="0" borderId="4" xfId="2" applyFont="1" applyFill="1" applyBorder="1" applyAlignment="1" applyProtection="1">
      <alignment horizontal="center"/>
      <protection locked="0"/>
    </xf>
    <xf numFmtId="0" fontId="0" fillId="10" borderId="4" xfId="0" applyFill="1" applyBorder="1"/>
    <xf numFmtId="49" fontId="34" fillId="5" borderId="4" xfId="18" applyNumberFormat="1" applyFont="1" applyFill="1" applyBorder="1" applyAlignment="1" applyProtection="1">
      <alignment horizontal="left" vertical="center" wrapText="1"/>
      <protection locked="0"/>
    </xf>
    <xf numFmtId="0" fontId="33" fillId="0" borderId="4" xfId="19" applyFont="1" applyBorder="1"/>
    <xf numFmtId="0" fontId="0" fillId="0" borderId="4" xfId="0" applyBorder="1"/>
    <xf numFmtId="0" fontId="13" fillId="2" borderId="11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31" fillId="0" borderId="10" xfId="0" applyFont="1" applyBorder="1" applyAlignment="1"/>
  </cellXfs>
  <cellStyles count="31">
    <cellStyle name="Comma" xfId="1" builtinId="3"/>
    <cellStyle name="Comma 2" xfId="14" xr:uid="{1BB599FA-4F42-486A-A1E1-8A4A97A84CBB}"/>
    <cellStyle name="Comma 2 2" xfId="5" xr:uid="{7517C7E6-2590-404D-87B7-60C6032F6D60}"/>
    <cellStyle name="Comma 2 2 2" xfId="21" xr:uid="{62F540DE-C7B2-46C9-B1F5-1D9F8AA218AD}"/>
    <cellStyle name="Comma 2 3" xfId="28" xr:uid="{0C50C954-3977-446D-8BFC-83B6DA8B8F70}"/>
    <cellStyle name="Comma 3" xfId="18" xr:uid="{8A351558-2762-46DB-A270-FC2FCCF20790}"/>
    <cellStyle name="Comma 4 2" xfId="4" xr:uid="{2CBD0877-B227-4886-B3C1-10D9FD4F8D91}"/>
    <cellStyle name="Comma 4 2 2" xfId="20" xr:uid="{7A2A8D4F-CE85-4597-8C3D-F473C433F3F5}"/>
    <cellStyle name="Currency" xfId="17" builtinId="4"/>
    <cellStyle name="Normal" xfId="0" builtinId="0"/>
    <cellStyle name="Normal 2" xfId="13" xr:uid="{B648D73C-ADC3-4DB4-A3C3-F4FED97F65B3}"/>
    <cellStyle name="Normal 2 2" xfId="27" xr:uid="{3B4E6516-F6E2-4099-9A8A-D7DBBDCA3D67}"/>
    <cellStyle name="Normal 3" xfId="3" xr:uid="{AA580328-57DF-4D7F-92BC-92F139D07BB4}"/>
    <cellStyle name="Normal 3 2" xfId="9" xr:uid="{7BF43AD5-B95D-4ECA-9488-F670DDBAA4BB}"/>
    <cellStyle name="Normal 3 2 2" xfId="24" xr:uid="{E185E767-E1D4-47E4-95A4-DDEA391CC09F}"/>
    <cellStyle name="Normal 3 3" xfId="10" xr:uid="{3215B1FB-3F6E-4851-B5FA-76B24E4007FD}"/>
    <cellStyle name="Normal 3 3 2" xfId="25" xr:uid="{654AB3EB-CEC1-467F-8641-7C6B6B0D2DDC}"/>
    <cellStyle name="Normal 3 4" xfId="12" xr:uid="{C4CEB741-6F4D-4A94-A2AF-9E5ADDD457DC}"/>
    <cellStyle name="Normal 3 4 2" xfId="26" xr:uid="{23B012EE-BF1E-4C59-B5D2-FFFA68A4EB33}"/>
    <cellStyle name="Normal 3 5" xfId="16" xr:uid="{1DF84C7B-6B91-4369-9F7B-3655AC9DBE65}"/>
    <cellStyle name="Normal 3 5 2" xfId="30" xr:uid="{0C6B589E-1C90-4C64-8719-A42FDDBA4C2A}"/>
    <cellStyle name="Normal 3 6" xfId="19" xr:uid="{A5A082C7-509F-4337-89FC-3202B9DC264B}"/>
    <cellStyle name="Normal 5" xfId="15" xr:uid="{98F07CA3-4104-45EC-8301-263F05B015BE}"/>
    <cellStyle name="Normal 5 2" xfId="29" xr:uid="{53A7C2D2-4034-4C83-9670-CBA02F4878E5}"/>
    <cellStyle name="Normal 6 3 2" xfId="6" xr:uid="{3A068464-9AB0-473E-85F5-61D8763A02B6}"/>
    <cellStyle name="Normal 6 3 2 2" xfId="22" xr:uid="{57C9F462-8D71-4381-A8E3-080526228704}"/>
    <cellStyle name="Percent" xfId="2" builtinId="5"/>
    <cellStyle name="千位分隔 2" xfId="8" xr:uid="{84162F69-8BB1-4EE3-926A-5D65236E34BB}"/>
    <cellStyle name="千位分隔 2 2" xfId="23" xr:uid="{D020911D-A5C0-4925-BD2D-44BC2997DD43}"/>
    <cellStyle name="常规 3" xfId="7" xr:uid="{6C3F96CA-3426-4179-A28C-A4F00F8D3583}"/>
    <cellStyle name="百分比 2" xfId="11" xr:uid="{C684815A-CC61-405E-9524-1EF8676A7DAC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A0BC8-E7F9-4C1B-A292-5F7DC2A89176}" name="JP_STYLE_TABLE" displayName="JP_STYLE_TABLE" ref="B5:D6" insertRow="1" totalsRowShown="0">
  <autoFilter ref="B5:D6" xr:uid="{B60A0BC8-E7F9-4C1B-A292-5F7DC2A89176}"/>
  <tableColumns count="3">
    <tableColumn id="1" xr3:uid="{1686C177-FFAF-41E1-B453-724001C6DFBA}" name="Style Name"/>
    <tableColumn id="2" xr3:uid="{7E08A77E-E60D-46AC-9C2E-0656E2EDB22A}" name="Style Code"/>
    <tableColumn id="3" xr3:uid="{22DBAC44-85BF-428C-A74C-DA460A860B6C}" name="Style Meta 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3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C141A7F-C1FF-4530-8944-9B4B392922C4}">
  <we:reference id="wa200002671" version="1.0.0.3" store="en-US" storeType="OMEX"/>
  <we:alternateReferences>
    <we:reference id="WA200002671" version="1.0.0.3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C38308-72AC-D040-8AFE-ADA17802E805}">
  <we:reference id="a221e5f9-fcd5-4f84-b067-18e67597d9fb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B6B0-8DAF-1043-8260-ECC847C40BB8}">
  <sheetPr>
    <tabColor theme="7" tint="0.79998168889431442"/>
  </sheetPr>
  <dimension ref="A1:Q57"/>
  <sheetViews>
    <sheetView showGridLines="0" tabSelected="1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A42" sqref="A42"/>
    </sheetView>
  </sheetViews>
  <sheetFormatPr defaultColWidth="8.3984375" defaultRowHeight="13.15" x14ac:dyDescent="0.4"/>
  <cols>
    <col min="1" max="1" width="70.3984375" style="1" customWidth="1"/>
    <col min="2" max="20" width="25.59765625" style="1" customWidth="1"/>
    <col min="21" max="16384" width="8.3984375" style="1"/>
  </cols>
  <sheetData>
    <row r="1" spans="1:3" ht="13.9" x14ac:dyDescent="0.4">
      <c r="A1" s="62" t="s">
        <v>8</v>
      </c>
      <c r="B1" s="63">
        <v>44562</v>
      </c>
    </row>
    <row r="2" spans="1:3" ht="13.9" x14ac:dyDescent="0.4">
      <c r="A2" s="62" t="s">
        <v>25</v>
      </c>
      <c r="B2" s="64">
        <v>1010</v>
      </c>
    </row>
    <row r="3" spans="1:3" ht="13.9" x14ac:dyDescent="0.4">
      <c r="A3" s="62" t="s">
        <v>27</v>
      </c>
      <c r="B3" s="65" t="s">
        <v>6</v>
      </c>
    </row>
    <row r="4" spans="1:3" ht="13.9" x14ac:dyDescent="0.4">
      <c r="A4" s="62" t="s">
        <v>1</v>
      </c>
      <c r="B4" s="66" t="s">
        <v>35</v>
      </c>
    </row>
    <row r="5" spans="1:3" ht="13.9" x14ac:dyDescent="0.4">
      <c r="A5" s="62" t="s">
        <v>0</v>
      </c>
      <c r="B5" s="64">
        <v>0.70399999999999996</v>
      </c>
    </row>
    <row r="6" spans="1:3" ht="14.25" x14ac:dyDescent="0.45">
      <c r="A6" s="2"/>
      <c r="B6" s="3"/>
    </row>
    <row r="7" spans="1:3" ht="14.25" x14ac:dyDescent="0.45">
      <c r="A7" s="4"/>
      <c r="B7" s="2"/>
      <c r="C7" s="2"/>
    </row>
    <row r="8" spans="1:3" ht="14.25" x14ac:dyDescent="0.45">
      <c r="A8" s="71" t="s">
        <v>36</v>
      </c>
      <c r="B8" s="18"/>
      <c r="C8" s="19"/>
    </row>
    <row r="9" spans="1:3" ht="14.25" x14ac:dyDescent="0.45">
      <c r="A9" s="72"/>
      <c r="B9" s="5" t="s">
        <v>1</v>
      </c>
      <c r="C9" s="20" t="s">
        <v>26</v>
      </c>
    </row>
    <row r="10" spans="1:3" ht="14.25" x14ac:dyDescent="0.45">
      <c r="A10" s="73"/>
      <c r="B10" s="6" t="s">
        <v>2</v>
      </c>
      <c r="C10" s="21" t="s">
        <v>3</v>
      </c>
    </row>
    <row r="11" spans="1:3" ht="14.65" thickBot="1" x14ac:dyDescent="0.5">
      <c r="A11" s="57" t="s">
        <v>28</v>
      </c>
      <c r="B11" s="24">
        <v>2500</v>
      </c>
      <c r="C11" s="25">
        <f>B11/$B$5</f>
        <v>3551.136363636364</v>
      </c>
    </row>
    <row r="12" spans="1:3" ht="14.25" x14ac:dyDescent="0.45">
      <c r="A12" s="58" t="s">
        <v>29</v>
      </c>
      <c r="B12" s="7"/>
      <c r="C12" s="23"/>
    </row>
    <row r="13" spans="1:3" ht="14.25" x14ac:dyDescent="0.45">
      <c r="A13" s="59" t="s">
        <v>30</v>
      </c>
      <c r="B13" s="7">
        <v>750</v>
      </c>
      <c r="C13" s="22">
        <f t="shared" ref="C13:C17" si="0">B13/$B$5</f>
        <v>1065.3409090909092</v>
      </c>
    </row>
    <row r="14" spans="1:3" ht="14.25" x14ac:dyDescent="0.45">
      <c r="A14" s="59" t="s">
        <v>31</v>
      </c>
      <c r="B14" s="7">
        <v>200</v>
      </c>
      <c r="C14" s="22">
        <f t="shared" si="0"/>
        <v>284.09090909090912</v>
      </c>
    </row>
    <row r="15" spans="1:3" ht="14.25" x14ac:dyDescent="0.45">
      <c r="A15" s="59" t="s">
        <v>32</v>
      </c>
      <c r="B15" s="7">
        <v>550</v>
      </c>
      <c r="C15" s="22">
        <f t="shared" si="0"/>
        <v>781.25</v>
      </c>
    </row>
    <row r="16" spans="1:3" ht="14.25" x14ac:dyDescent="0.4">
      <c r="A16" s="60" t="s">
        <v>33</v>
      </c>
      <c r="B16" s="26">
        <f>SUM(B12:B15)</f>
        <v>1500</v>
      </c>
      <c r="C16" s="26">
        <f t="shared" si="0"/>
        <v>2130.6818181818185</v>
      </c>
    </row>
    <row r="17" spans="1:4" ht="14.25" x14ac:dyDescent="0.4">
      <c r="A17" s="61" t="s">
        <v>34</v>
      </c>
      <c r="B17" s="27">
        <f>B16+B11</f>
        <v>4000</v>
      </c>
      <c r="C17" s="27">
        <f t="shared" si="0"/>
        <v>5681.818181818182</v>
      </c>
    </row>
    <row r="18" spans="1:4" ht="14.25" x14ac:dyDescent="0.45">
      <c r="A18" s="2"/>
      <c r="B18" s="2"/>
      <c r="C18" s="2"/>
    </row>
    <row r="19" spans="1:4" ht="14.65" thickBot="1" x14ac:dyDescent="0.5">
      <c r="A19" s="2"/>
      <c r="B19" s="2"/>
      <c r="C19" s="2"/>
    </row>
    <row r="20" spans="1:4" s="56" customFormat="1" ht="22.5" customHeight="1" x14ac:dyDescent="0.35">
      <c r="A20" s="53" t="s">
        <v>60</v>
      </c>
      <c r="B20" s="54"/>
      <c r="C20" s="55" t="s">
        <v>3</v>
      </c>
      <c r="D20" s="55" t="s">
        <v>7</v>
      </c>
    </row>
    <row r="21" spans="1:4" ht="14.25" x14ac:dyDescent="0.45">
      <c r="A21" s="45" t="s">
        <v>38</v>
      </c>
      <c r="B21" s="31"/>
      <c r="C21" s="32"/>
      <c r="D21" s="33"/>
    </row>
    <row r="22" spans="1:4" x14ac:dyDescent="0.4">
      <c r="A22" s="52" t="s">
        <v>39</v>
      </c>
      <c r="C22" s="29">
        <v>693200</v>
      </c>
      <c r="D22" s="35" t="s">
        <v>62</v>
      </c>
    </row>
    <row r="23" spans="1:4" x14ac:dyDescent="0.4">
      <c r="A23" s="52" t="s">
        <v>40</v>
      </c>
      <c r="C23" s="29">
        <v>100</v>
      </c>
      <c r="D23" s="35" t="s">
        <v>63</v>
      </c>
    </row>
    <row r="24" spans="1:4" x14ac:dyDescent="0.4">
      <c r="A24" s="46" t="s">
        <v>41</v>
      </c>
      <c r="B24" s="36"/>
      <c r="C24" s="28"/>
      <c r="D24" s="35"/>
    </row>
    <row r="25" spans="1:4" x14ac:dyDescent="0.4">
      <c r="A25" s="47" t="s">
        <v>42</v>
      </c>
      <c r="C25" s="29">
        <v>-264000</v>
      </c>
      <c r="D25" s="35"/>
    </row>
    <row r="26" spans="1:4" ht="14.25" x14ac:dyDescent="0.45">
      <c r="A26" s="47" t="s">
        <v>43</v>
      </c>
      <c r="C26" s="29">
        <v>-112000</v>
      </c>
      <c r="D26" s="37"/>
    </row>
    <row r="27" spans="1:4" ht="14.25" x14ac:dyDescent="0.45">
      <c r="A27" s="47" t="s">
        <v>44</v>
      </c>
      <c r="C27" s="29">
        <v>-123000</v>
      </c>
      <c r="D27" s="37"/>
    </row>
    <row r="28" spans="1:4" ht="14.25" x14ac:dyDescent="0.45">
      <c r="A28" s="47" t="s">
        <v>37</v>
      </c>
      <c r="C28" s="29">
        <v>-13500</v>
      </c>
      <c r="D28" s="37"/>
    </row>
    <row r="29" spans="1:4" ht="14.25" x14ac:dyDescent="0.45">
      <c r="A29" s="47" t="s">
        <v>45</v>
      </c>
      <c r="C29" s="29">
        <v>-32800</v>
      </c>
      <c r="D29" s="37"/>
    </row>
    <row r="30" spans="1:4" ht="15.75" x14ac:dyDescent="0.45">
      <c r="A30" s="48" t="s">
        <v>46</v>
      </c>
      <c r="B30" s="38"/>
      <c r="C30" s="30">
        <f>SUM(C21:C29)</f>
        <v>148000</v>
      </c>
      <c r="D30" s="37"/>
    </row>
    <row r="31" spans="1:4" ht="14.25" x14ac:dyDescent="0.45">
      <c r="A31" s="34"/>
      <c r="B31" s="39"/>
      <c r="C31" s="39"/>
      <c r="D31" s="37"/>
    </row>
    <row r="32" spans="1:4" ht="14.25" x14ac:dyDescent="0.45">
      <c r="A32" s="46" t="s">
        <v>38</v>
      </c>
      <c r="B32" s="36"/>
      <c r="C32" s="28"/>
      <c r="D32" s="37"/>
    </row>
    <row r="33" spans="1:4" ht="14.25" x14ac:dyDescent="0.45">
      <c r="A33" s="47" t="s">
        <v>47</v>
      </c>
      <c r="C33" s="29">
        <v>33600</v>
      </c>
      <c r="D33" s="37"/>
    </row>
    <row r="34" spans="1:4" ht="14.25" x14ac:dyDescent="0.45">
      <c r="A34" s="47" t="s">
        <v>48</v>
      </c>
      <c r="C34" s="29"/>
      <c r="D34" s="37"/>
    </row>
    <row r="35" spans="1:4" ht="14.25" x14ac:dyDescent="0.45">
      <c r="A35" s="47" t="s">
        <v>49</v>
      </c>
      <c r="C35" s="29"/>
      <c r="D35" s="37"/>
    </row>
    <row r="36" spans="1:4" ht="14.25" x14ac:dyDescent="0.45">
      <c r="A36" s="46" t="s">
        <v>41</v>
      </c>
      <c r="B36" s="36"/>
      <c r="C36" s="28"/>
      <c r="D36" s="37"/>
    </row>
    <row r="37" spans="1:4" ht="14.25" x14ac:dyDescent="0.45">
      <c r="A37" s="47" t="s">
        <v>50</v>
      </c>
      <c r="C37" s="29">
        <v>-75000</v>
      </c>
      <c r="D37" s="37"/>
    </row>
    <row r="38" spans="1:4" ht="14.25" x14ac:dyDescent="0.45">
      <c r="A38" s="47" t="s">
        <v>51</v>
      </c>
      <c r="C38" s="29"/>
      <c r="D38" s="37"/>
    </row>
    <row r="39" spans="1:4" ht="14.25" x14ac:dyDescent="0.45">
      <c r="A39" s="47" t="s">
        <v>52</v>
      </c>
      <c r="C39" s="29"/>
      <c r="D39" s="37"/>
    </row>
    <row r="40" spans="1:4" ht="15.75" x14ac:dyDescent="0.45">
      <c r="A40" s="49" t="s">
        <v>53</v>
      </c>
      <c r="B40" s="41"/>
      <c r="C40" s="30">
        <f>SUM(C32:C39)</f>
        <v>-41400</v>
      </c>
      <c r="D40" s="37"/>
    </row>
    <row r="41" spans="1:4" ht="14.25" x14ac:dyDescent="0.45">
      <c r="A41" s="50"/>
      <c r="B41" s="39"/>
      <c r="C41" s="39"/>
      <c r="D41" s="37"/>
    </row>
    <row r="42" spans="1:4" x14ac:dyDescent="0.4">
      <c r="A42" s="46" t="s">
        <v>38</v>
      </c>
      <c r="B42" s="36"/>
      <c r="C42" s="28"/>
      <c r="D42" s="40"/>
    </row>
    <row r="43" spans="1:4" x14ac:dyDescent="0.4">
      <c r="A43" s="47" t="s">
        <v>54</v>
      </c>
      <c r="C43" s="29"/>
      <c r="D43" s="40"/>
    </row>
    <row r="44" spans="1:4" x14ac:dyDescent="0.4">
      <c r="A44" s="47" t="s">
        <v>55</v>
      </c>
      <c r="C44" s="29"/>
      <c r="D44" s="40"/>
    </row>
    <row r="45" spans="1:4" x14ac:dyDescent="0.4">
      <c r="A45" s="46" t="s">
        <v>41</v>
      </c>
      <c r="B45" s="36"/>
      <c r="C45" s="28"/>
      <c r="D45" s="40"/>
    </row>
    <row r="46" spans="1:4" x14ac:dyDescent="0.4">
      <c r="A46" s="47" t="s">
        <v>56</v>
      </c>
      <c r="C46" s="29"/>
      <c r="D46" s="40"/>
    </row>
    <row r="47" spans="1:4" x14ac:dyDescent="0.4">
      <c r="A47" s="47" t="s">
        <v>57</v>
      </c>
      <c r="C47" s="29">
        <v>-34000</v>
      </c>
      <c r="D47" s="40"/>
    </row>
    <row r="48" spans="1:4" x14ac:dyDescent="0.4">
      <c r="A48" s="47" t="s">
        <v>58</v>
      </c>
      <c r="C48" s="29">
        <v>-53000</v>
      </c>
      <c r="D48" s="40"/>
    </row>
    <row r="49" spans="1:17" ht="15.75" x14ac:dyDescent="0.4">
      <c r="A49" s="51" t="s">
        <v>59</v>
      </c>
      <c r="B49" s="42"/>
      <c r="C49" s="43">
        <f>SUM(C42:C48)</f>
        <v>-87000</v>
      </c>
      <c r="D49" s="44"/>
    </row>
    <row r="50" spans="1:17" ht="13.5" thickBot="1" x14ac:dyDescent="0.45"/>
    <row r="51" spans="1:17" ht="18" customHeight="1" x14ac:dyDescent="0.4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4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4">
      <c r="A53" s="12" t="s">
        <v>5</v>
      </c>
      <c r="B53" s="14">
        <v>2890.0615114741345</v>
      </c>
      <c r="C53" s="14">
        <v>9141.3696871447373</v>
      </c>
      <c r="D53" s="14">
        <v>8094.662158068475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4">
      <c r="A54" s="9"/>
    </row>
    <row r="55" spans="1:17" ht="18" customHeight="1" x14ac:dyDescent="0.4">
      <c r="A55" s="9"/>
    </row>
    <row r="56" spans="1:17" ht="18" customHeight="1" x14ac:dyDescent="0.4"/>
    <row r="57" spans="1:17" ht="18" customHeight="1" x14ac:dyDescent="0.4">
      <c r="E57" s="8"/>
    </row>
  </sheetData>
  <mergeCells count="1">
    <mergeCell ref="A8:A10"/>
  </mergeCells>
  <dataValidations count="1">
    <dataValidation type="list" allowBlank="1" showInputMessage="1" showErrorMessage="1" sqref="B3" xr:uid="{03FAAC3A-26A5-BE46-9147-BBB524E59D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A1A2-DEE4-4591-BD30-2B2F4EF538C6}">
  <sheetPr>
    <tabColor theme="7" tint="0.79998168889431442"/>
  </sheetPr>
  <dimension ref="A1:Q57"/>
  <sheetViews>
    <sheetView showGridLines="0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B11" sqref="B11"/>
    </sheetView>
  </sheetViews>
  <sheetFormatPr defaultColWidth="8.3984375" defaultRowHeight="13.15" x14ac:dyDescent="0.4"/>
  <cols>
    <col min="1" max="1" width="70.3984375" style="1" customWidth="1"/>
    <col min="2" max="20" width="25.59765625" style="1" customWidth="1"/>
    <col min="21" max="16384" width="8.3984375" style="1"/>
  </cols>
  <sheetData>
    <row r="1" spans="1:3" ht="13.9" x14ac:dyDescent="0.4">
      <c r="A1" s="62" t="s">
        <v>8</v>
      </c>
      <c r="B1" s="63">
        <v>44562</v>
      </c>
    </row>
    <row r="2" spans="1:3" ht="13.9" x14ac:dyDescent="0.4">
      <c r="A2" s="62" t="s">
        <v>25</v>
      </c>
      <c r="B2" s="64">
        <v>1030</v>
      </c>
    </row>
    <row r="3" spans="1:3" ht="13.9" x14ac:dyDescent="0.4">
      <c r="A3" s="62" t="s">
        <v>27</v>
      </c>
      <c r="B3" s="65" t="s">
        <v>6</v>
      </c>
    </row>
    <row r="4" spans="1:3" ht="13.9" x14ac:dyDescent="0.4">
      <c r="A4" s="62" t="s">
        <v>1</v>
      </c>
      <c r="B4" s="66" t="s">
        <v>35</v>
      </c>
    </row>
    <row r="5" spans="1:3" ht="13.9" x14ac:dyDescent="0.4">
      <c r="A5" s="62" t="s">
        <v>0</v>
      </c>
      <c r="B5" s="64">
        <v>0.70399999999999996</v>
      </c>
    </row>
    <row r="6" spans="1:3" ht="14.25" x14ac:dyDescent="0.45">
      <c r="A6" s="2"/>
      <c r="B6" s="3"/>
    </row>
    <row r="7" spans="1:3" ht="14.25" x14ac:dyDescent="0.45">
      <c r="A7" s="4"/>
      <c r="B7" s="2"/>
      <c r="C7" s="2"/>
    </row>
    <row r="8" spans="1:3" ht="14.25" x14ac:dyDescent="0.45">
      <c r="A8" s="71" t="s">
        <v>36</v>
      </c>
      <c r="B8" s="18"/>
      <c r="C8" s="19"/>
    </row>
    <row r="9" spans="1:3" ht="14.25" x14ac:dyDescent="0.45">
      <c r="A9" s="72"/>
      <c r="B9" s="5" t="s">
        <v>1</v>
      </c>
      <c r="C9" s="20" t="s">
        <v>26</v>
      </c>
    </row>
    <row r="10" spans="1:3" ht="14.25" x14ac:dyDescent="0.45">
      <c r="A10" s="73"/>
      <c r="B10" s="6" t="s">
        <v>2</v>
      </c>
      <c r="C10" s="21" t="s">
        <v>3</v>
      </c>
    </row>
    <row r="11" spans="1:3" ht="14.65" thickBot="1" x14ac:dyDescent="0.5">
      <c r="A11" s="57" t="s">
        <v>28</v>
      </c>
      <c r="B11" s="24">
        <v>1500</v>
      </c>
      <c r="C11" s="25">
        <f>B11/$B$5</f>
        <v>2130.6818181818185</v>
      </c>
    </row>
    <row r="12" spans="1:3" ht="14.25" x14ac:dyDescent="0.45">
      <c r="A12" s="58" t="s">
        <v>29</v>
      </c>
      <c r="B12" s="7"/>
      <c r="C12" s="23"/>
    </row>
    <row r="13" spans="1:3" ht="14.25" x14ac:dyDescent="0.45">
      <c r="A13" s="59" t="s">
        <v>30</v>
      </c>
      <c r="B13" s="7">
        <v>800</v>
      </c>
      <c r="C13" s="22">
        <f t="shared" ref="C13:C17" si="0">B13/$B$5</f>
        <v>1136.3636363636365</v>
      </c>
    </row>
    <row r="14" spans="1:3" ht="14.25" x14ac:dyDescent="0.45">
      <c r="A14" s="59" t="s">
        <v>31</v>
      </c>
      <c r="B14" s="7">
        <v>300</v>
      </c>
      <c r="C14" s="22">
        <f t="shared" si="0"/>
        <v>426.13636363636368</v>
      </c>
    </row>
    <row r="15" spans="1:3" ht="14.25" x14ac:dyDescent="0.45">
      <c r="A15" s="59" t="s">
        <v>32</v>
      </c>
      <c r="B15" s="7">
        <v>100</v>
      </c>
      <c r="C15" s="22">
        <f t="shared" si="0"/>
        <v>142.04545454545456</v>
      </c>
    </row>
    <row r="16" spans="1:3" ht="14.25" x14ac:dyDescent="0.4">
      <c r="A16" s="60" t="s">
        <v>33</v>
      </c>
      <c r="B16" s="26">
        <f>SUM(B12:B15)</f>
        <v>1200</v>
      </c>
      <c r="C16" s="26">
        <f t="shared" si="0"/>
        <v>1704.5454545454547</v>
      </c>
    </row>
    <row r="17" spans="1:4" ht="14.25" x14ac:dyDescent="0.4">
      <c r="A17" s="61" t="s">
        <v>34</v>
      </c>
      <c r="B17" s="27">
        <f>B16+B11</f>
        <v>2700</v>
      </c>
      <c r="C17" s="27">
        <f t="shared" si="0"/>
        <v>3835.227272727273</v>
      </c>
    </row>
    <row r="18" spans="1:4" ht="14.25" x14ac:dyDescent="0.45">
      <c r="A18" s="2"/>
      <c r="B18" s="2"/>
      <c r="C18" s="2"/>
    </row>
    <row r="19" spans="1:4" ht="14.65" thickBot="1" x14ac:dyDescent="0.5">
      <c r="A19" s="2"/>
      <c r="B19" s="2"/>
      <c r="C19" s="2"/>
    </row>
    <row r="20" spans="1:4" s="56" customFormat="1" ht="22.5" customHeight="1" x14ac:dyDescent="0.35">
      <c r="A20" s="53" t="s">
        <v>60</v>
      </c>
      <c r="B20" s="54"/>
      <c r="C20" s="55" t="s">
        <v>3</v>
      </c>
      <c r="D20" s="55" t="s">
        <v>7</v>
      </c>
    </row>
    <row r="21" spans="1:4" ht="14.25" x14ac:dyDescent="0.45">
      <c r="A21" s="45" t="s">
        <v>38</v>
      </c>
      <c r="B21" s="31"/>
      <c r="C21" s="32"/>
      <c r="D21" s="33"/>
    </row>
    <row r="22" spans="1:4" x14ac:dyDescent="0.4">
      <c r="A22" s="52" t="s">
        <v>39</v>
      </c>
      <c r="C22" s="29">
        <v>63200</v>
      </c>
      <c r="D22" s="35" t="s">
        <v>62</v>
      </c>
    </row>
    <row r="23" spans="1:4" x14ac:dyDescent="0.4">
      <c r="A23" s="52" t="s">
        <v>40</v>
      </c>
      <c r="C23" s="29">
        <v>100</v>
      </c>
      <c r="D23" s="35" t="s">
        <v>63</v>
      </c>
    </row>
    <row r="24" spans="1:4" x14ac:dyDescent="0.4">
      <c r="A24" s="46" t="s">
        <v>41</v>
      </c>
      <c r="B24" s="36"/>
      <c r="C24" s="28"/>
      <c r="D24" s="35"/>
    </row>
    <row r="25" spans="1:4" x14ac:dyDescent="0.4">
      <c r="A25" s="47" t="s">
        <v>42</v>
      </c>
      <c r="C25" s="29">
        <v>-24000</v>
      </c>
      <c r="D25" s="35"/>
    </row>
    <row r="26" spans="1:4" ht="14.25" x14ac:dyDescent="0.45">
      <c r="A26" s="47" t="s">
        <v>43</v>
      </c>
      <c r="C26" s="29">
        <v>-112000</v>
      </c>
      <c r="D26" s="37"/>
    </row>
    <row r="27" spans="1:4" ht="14.25" x14ac:dyDescent="0.45">
      <c r="A27" s="47" t="s">
        <v>44</v>
      </c>
      <c r="C27" s="29">
        <v>-123000</v>
      </c>
      <c r="D27" s="37"/>
    </row>
    <row r="28" spans="1:4" ht="14.25" x14ac:dyDescent="0.45">
      <c r="A28" s="47" t="s">
        <v>37</v>
      </c>
      <c r="C28" s="29">
        <v>-13500</v>
      </c>
      <c r="D28" s="37"/>
    </row>
    <row r="29" spans="1:4" ht="14.25" x14ac:dyDescent="0.45">
      <c r="A29" s="47" t="s">
        <v>45</v>
      </c>
      <c r="C29" s="29">
        <v>-32800</v>
      </c>
      <c r="D29" s="37"/>
    </row>
    <row r="30" spans="1:4" ht="15.75" x14ac:dyDescent="0.45">
      <c r="A30" s="48" t="s">
        <v>46</v>
      </c>
      <c r="B30" s="38"/>
      <c r="C30" s="30">
        <f>SUM(C21:C29)</f>
        <v>-242000</v>
      </c>
      <c r="D30" s="37"/>
    </row>
    <row r="31" spans="1:4" ht="14.25" x14ac:dyDescent="0.45">
      <c r="A31" s="34"/>
      <c r="B31" s="39"/>
      <c r="C31" s="39"/>
      <c r="D31" s="37"/>
    </row>
    <row r="32" spans="1:4" ht="14.25" x14ac:dyDescent="0.45">
      <c r="A32" s="46" t="s">
        <v>38</v>
      </c>
      <c r="B32" s="36"/>
      <c r="C32" s="28"/>
      <c r="D32" s="37"/>
    </row>
    <row r="33" spans="1:4" ht="14.25" x14ac:dyDescent="0.45">
      <c r="A33" s="47" t="s">
        <v>47</v>
      </c>
      <c r="C33" s="29">
        <v>33600</v>
      </c>
      <c r="D33" s="37"/>
    </row>
    <row r="34" spans="1:4" ht="14.25" x14ac:dyDescent="0.45">
      <c r="A34" s="47" t="s">
        <v>48</v>
      </c>
      <c r="C34" s="29"/>
      <c r="D34" s="37"/>
    </row>
    <row r="35" spans="1:4" ht="14.25" x14ac:dyDescent="0.45">
      <c r="A35" s="47" t="s">
        <v>49</v>
      </c>
      <c r="C35" s="29"/>
      <c r="D35" s="37"/>
    </row>
    <row r="36" spans="1:4" ht="14.25" x14ac:dyDescent="0.45">
      <c r="A36" s="46" t="s">
        <v>41</v>
      </c>
      <c r="B36" s="36"/>
      <c r="C36" s="28"/>
      <c r="D36" s="37"/>
    </row>
    <row r="37" spans="1:4" ht="14.25" x14ac:dyDescent="0.45">
      <c r="A37" s="47" t="s">
        <v>50</v>
      </c>
      <c r="C37" s="29">
        <v>-75000</v>
      </c>
      <c r="D37" s="37"/>
    </row>
    <row r="38" spans="1:4" ht="14.25" x14ac:dyDescent="0.45">
      <c r="A38" s="47" t="s">
        <v>51</v>
      </c>
      <c r="C38" s="29"/>
      <c r="D38" s="37"/>
    </row>
    <row r="39" spans="1:4" ht="14.25" x14ac:dyDescent="0.45">
      <c r="A39" s="47" t="s">
        <v>52</v>
      </c>
      <c r="C39" s="29"/>
      <c r="D39" s="37"/>
    </row>
    <row r="40" spans="1:4" ht="15.75" x14ac:dyDescent="0.45">
      <c r="A40" s="49" t="s">
        <v>53</v>
      </c>
      <c r="B40" s="41"/>
      <c r="C40" s="30">
        <f>SUM(C32:C39)</f>
        <v>-41400</v>
      </c>
      <c r="D40" s="37"/>
    </row>
    <row r="41" spans="1:4" ht="14.25" x14ac:dyDescent="0.45">
      <c r="A41" s="50"/>
      <c r="B41" s="39"/>
      <c r="C41" s="39"/>
      <c r="D41" s="37"/>
    </row>
    <row r="42" spans="1:4" x14ac:dyDescent="0.4">
      <c r="A42" s="46" t="s">
        <v>38</v>
      </c>
      <c r="B42" s="36"/>
      <c r="C42" s="28"/>
      <c r="D42" s="40"/>
    </row>
    <row r="43" spans="1:4" x14ac:dyDescent="0.4">
      <c r="A43" s="47" t="s">
        <v>54</v>
      </c>
      <c r="C43" s="29"/>
      <c r="D43" s="40"/>
    </row>
    <row r="44" spans="1:4" x14ac:dyDescent="0.4">
      <c r="A44" s="47" t="s">
        <v>55</v>
      </c>
      <c r="C44" s="29"/>
      <c r="D44" s="40"/>
    </row>
    <row r="45" spans="1:4" x14ac:dyDescent="0.4">
      <c r="A45" s="46" t="s">
        <v>41</v>
      </c>
      <c r="B45" s="36"/>
      <c r="C45" s="28"/>
      <c r="D45" s="40"/>
    </row>
    <row r="46" spans="1:4" x14ac:dyDescent="0.4">
      <c r="A46" s="47" t="s">
        <v>56</v>
      </c>
      <c r="C46" s="29"/>
      <c r="D46" s="40"/>
    </row>
    <row r="47" spans="1:4" x14ac:dyDescent="0.4">
      <c r="A47" s="47" t="s">
        <v>57</v>
      </c>
      <c r="C47" s="29">
        <v>-3000</v>
      </c>
      <c r="D47" s="40"/>
    </row>
    <row r="48" spans="1:4" x14ac:dyDescent="0.4">
      <c r="A48" s="47" t="s">
        <v>58</v>
      </c>
      <c r="C48" s="29">
        <v>-53000</v>
      </c>
      <c r="D48" s="40"/>
    </row>
    <row r="49" spans="1:17" ht="15.75" x14ac:dyDescent="0.4">
      <c r="A49" s="51" t="s">
        <v>59</v>
      </c>
      <c r="B49" s="42"/>
      <c r="C49" s="43">
        <f>SUM(C42:C48)</f>
        <v>-56000</v>
      </c>
      <c r="D49" s="44"/>
    </row>
    <row r="50" spans="1:17" ht="13.5" thickBot="1" x14ac:dyDescent="0.45"/>
    <row r="51" spans="1:17" ht="18" customHeight="1" x14ac:dyDescent="0.4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4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4">
      <c r="A53" s="12" t="s">
        <v>5</v>
      </c>
      <c r="B53" s="14">
        <v>280.06151147412999</v>
      </c>
      <c r="C53" s="14">
        <v>911.36968714474006</v>
      </c>
      <c r="D53" s="14">
        <v>894.66215806848004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4">
      <c r="A54" s="9"/>
    </row>
    <row r="55" spans="1:17" ht="18" customHeight="1" x14ac:dyDescent="0.4">
      <c r="A55" s="9"/>
    </row>
    <row r="56" spans="1:17" ht="18" customHeight="1" x14ac:dyDescent="0.4"/>
    <row r="57" spans="1:17" ht="18" customHeight="1" x14ac:dyDescent="0.4">
      <c r="E57" s="8"/>
    </row>
  </sheetData>
  <mergeCells count="1">
    <mergeCell ref="A8:A10"/>
  </mergeCells>
  <dataValidations count="1">
    <dataValidation type="list" allowBlank="1" showInputMessage="1" showErrorMessage="1" sqref="B3" xr:uid="{E903F750-6725-4442-80A7-BD05836116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75A8-E07C-4308-8BFF-836B198E83A2}">
  <dimension ref="A1:E38"/>
  <sheetViews>
    <sheetView workbookViewId="0">
      <selection activeCell="B6" sqref="B6"/>
    </sheetView>
  </sheetViews>
  <sheetFormatPr defaultRowHeight="12.75" x14ac:dyDescent="0.35"/>
  <cols>
    <col min="1" max="1" width="11.796875" bestFit="1" customWidth="1"/>
    <col min="3" max="4" width="15.06640625" customWidth="1"/>
    <col min="5" max="5" width="22.73046875" customWidth="1"/>
  </cols>
  <sheetData>
    <row r="1" spans="1:5" ht="13.5" x14ac:dyDescent="0.35">
      <c r="A1" s="74" t="s">
        <v>8</v>
      </c>
      <c r="B1" s="63">
        <v>44562</v>
      </c>
    </row>
    <row r="2" spans="1:5" ht="13.5" x14ac:dyDescent="0.35">
      <c r="A2" s="69" t="s">
        <v>25</v>
      </c>
      <c r="B2" s="64">
        <v>1010</v>
      </c>
    </row>
    <row r="5" spans="1:5" ht="14.25" x14ac:dyDescent="0.35">
      <c r="C5" s="68" t="s">
        <v>67</v>
      </c>
      <c r="D5" s="68" t="s">
        <v>1</v>
      </c>
      <c r="E5" s="68" t="s">
        <v>68</v>
      </c>
    </row>
    <row r="6" spans="1:5" x14ac:dyDescent="0.35">
      <c r="C6" s="67" t="s">
        <v>69</v>
      </c>
      <c r="D6" s="67">
        <v>1008.5888030900925</v>
      </c>
      <c r="E6" s="67">
        <v>8597.5169470080509</v>
      </c>
    </row>
    <row r="7" spans="1:5" x14ac:dyDescent="0.35">
      <c r="C7" s="67" t="s">
        <v>70</v>
      </c>
      <c r="D7" s="67">
        <v>7974.2148310904286</v>
      </c>
      <c r="E7" s="67">
        <v>5177.6782195085561</v>
      </c>
    </row>
    <row r="8" spans="1:5" x14ac:dyDescent="0.35">
      <c r="C8" s="67" t="s">
        <v>71</v>
      </c>
      <c r="D8" s="67">
        <v>9938.2704699926508</v>
      </c>
      <c r="E8" s="67">
        <v>2521.5394135109159</v>
      </c>
    </row>
    <row r="9" spans="1:5" x14ac:dyDescent="0.35">
      <c r="C9" s="67" t="s">
        <v>72</v>
      </c>
      <c r="D9" s="67">
        <v>1335.2406743678314</v>
      </c>
      <c r="E9" s="67">
        <v>4025.8618642667475</v>
      </c>
    </row>
    <row r="10" spans="1:5" x14ac:dyDescent="0.35">
      <c r="C10" s="67" t="s">
        <v>73</v>
      </c>
      <c r="D10" s="67">
        <v>6059.2401517320086</v>
      </c>
      <c r="E10" s="67">
        <v>4930.3527373292463</v>
      </c>
    </row>
    <row r="11" spans="1:5" x14ac:dyDescent="0.35">
      <c r="C11" s="67" t="s">
        <v>74</v>
      </c>
      <c r="D11" s="67">
        <v>9667.7171537632548</v>
      </c>
      <c r="E11" s="67">
        <v>63.550880047758</v>
      </c>
    </row>
    <row r="12" spans="1:5" x14ac:dyDescent="0.35">
      <c r="C12" s="67" t="s">
        <v>75</v>
      </c>
      <c r="D12" s="67">
        <v>1428.3250710730565</v>
      </c>
      <c r="E12" s="67">
        <v>5128.3699185124133</v>
      </c>
    </row>
    <row r="13" spans="1:5" x14ac:dyDescent="0.35">
      <c r="C13" s="67" t="s">
        <v>76</v>
      </c>
      <c r="D13" s="67">
        <v>6834.0554211244944</v>
      </c>
      <c r="E13" s="67">
        <v>3652.5292844755731</v>
      </c>
    </row>
    <row r="14" spans="1:5" x14ac:dyDescent="0.35">
      <c r="C14" s="67" t="s">
        <v>77</v>
      </c>
      <c r="D14" s="67">
        <v>9587.6601480240479</v>
      </c>
      <c r="E14" s="67">
        <v>3347.7062003934179</v>
      </c>
    </row>
    <row r="15" spans="1:5" x14ac:dyDescent="0.35">
      <c r="C15" s="67" t="s">
        <v>78</v>
      </c>
      <c r="D15" s="67">
        <v>5607.8762251169055</v>
      </c>
      <c r="E15" s="67">
        <v>6890.5284386439425</v>
      </c>
    </row>
    <row r="16" spans="1:5" x14ac:dyDescent="0.35">
      <c r="C16" s="67" t="s">
        <v>79</v>
      </c>
      <c r="D16" s="67">
        <v>7882.4788300086466</v>
      </c>
      <c r="E16" s="67">
        <v>1113.9098559847914</v>
      </c>
    </row>
    <row r="17" spans="3:5" x14ac:dyDescent="0.35">
      <c r="C17" s="70"/>
      <c r="D17" s="70"/>
      <c r="E17" s="70"/>
    </row>
    <row r="18" spans="3:5" x14ac:dyDescent="0.35">
      <c r="C18" s="70"/>
      <c r="D18" s="70"/>
      <c r="E18" s="70"/>
    </row>
    <row r="19" spans="3:5" x14ac:dyDescent="0.35">
      <c r="C19" s="70"/>
      <c r="D19" s="70"/>
      <c r="E19" s="70"/>
    </row>
    <row r="20" spans="3:5" x14ac:dyDescent="0.35">
      <c r="C20" s="67"/>
      <c r="D20" s="67"/>
      <c r="E20" s="67"/>
    </row>
    <row r="21" spans="3:5" x14ac:dyDescent="0.35">
      <c r="C21" s="67"/>
      <c r="D21" s="67"/>
      <c r="E21" s="67"/>
    </row>
    <row r="22" spans="3:5" x14ac:dyDescent="0.35">
      <c r="C22" s="70"/>
      <c r="D22" s="70"/>
      <c r="E22" s="70"/>
    </row>
    <row r="23" spans="3:5" x14ac:dyDescent="0.35">
      <c r="C23" s="70"/>
      <c r="D23" s="70"/>
      <c r="E23" s="70"/>
    </row>
    <row r="24" spans="3:5" x14ac:dyDescent="0.35">
      <c r="C24" s="67" t="s">
        <v>80</v>
      </c>
      <c r="D24" s="67">
        <v>1177.858362030747</v>
      </c>
      <c r="E24" s="67">
        <v>6066.4735429463526</v>
      </c>
    </row>
    <row r="25" spans="3:5" x14ac:dyDescent="0.35">
      <c r="C25" s="67" t="s">
        <v>81</v>
      </c>
      <c r="D25" s="67">
        <v>3677.0396535981076</v>
      </c>
      <c r="E25" s="67">
        <v>5228.9413414710953</v>
      </c>
    </row>
    <row r="26" spans="3:5" x14ac:dyDescent="0.35">
      <c r="C26" s="67" t="s">
        <v>82</v>
      </c>
      <c r="D26" s="67">
        <v>6229.2052843140118</v>
      </c>
      <c r="E26" s="67">
        <v>6311.536449366663</v>
      </c>
    </row>
    <row r="27" spans="3:5" x14ac:dyDescent="0.35">
      <c r="C27" s="70"/>
      <c r="D27" s="70"/>
      <c r="E27" s="70"/>
    </row>
    <row r="28" spans="3:5" x14ac:dyDescent="0.35">
      <c r="C28" s="70"/>
      <c r="D28" s="70"/>
      <c r="E28" s="70"/>
    </row>
    <row r="29" spans="3:5" x14ac:dyDescent="0.35">
      <c r="C29" s="70"/>
      <c r="D29" s="70"/>
      <c r="E29" s="70"/>
    </row>
    <row r="30" spans="3:5" x14ac:dyDescent="0.35">
      <c r="C30" s="70"/>
      <c r="D30" s="70"/>
      <c r="E30" s="70"/>
    </row>
    <row r="31" spans="3:5" x14ac:dyDescent="0.35">
      <c r="C31" s="70"/>
      <c r="D31" s="70"/>
      <c r="E31" s="70"/>
    </row>
    <row r="32" spans="3:5" x14ac:dyDescent="0.35">
      <c r="C32" s="70"/>
      <c r="D32" s="70"/>
      <c r="E32" s="70"/>
    </row>
    <row r="33" spans="3:5" x14ac:dyDescent="0.35">
      <c r="C33" s="70"/>
      <c r="D33" s="70"/>
      <c r="E33" s="70"/>
    </row>
    <row r="34" spans="3:5" x14ac:dyDescent="0.35">
      <c r="C34" s="70"/>
      <c r="D34" s="70"/>
      <c r="E34" s="70"/>
    </row>
    <row r="35" spans="3:5" x14ac:dyDescent="0.35">
      <c r="C35" s="70"/>
      <c r="D35" s="70"/>
      <c r="E35" s="70"/>
    </row>
    <row r="36" spans="3:5" x14ac:dyDescent="0.35">
      <c r="C36" s="70"/>
      <c r="D36" s="70"/>
      <c r="E36" s="70"/>
    </row>
    <row r="37" spans="3:5" x14ac:dyDescent="0.35">
      <c r="C37" s="70"/>
      <c r="D37" s="70"/>
      <c r="E37" s="70"/>
    </row>
    <row r="38" spans="3:5" x14ac:dyDescent="0.35">
      <c r="C38" s="70"/>
      <c r="D38" s="70"/>
      <c r="E38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B3D-3620-41D9-97AA-660084C95C4E}">
  <dimension ref="B5:D5"/>
  <sheetViews>
    <sheetView workbookViewId="0">
      <selection activeCell="B5" sqref="B5:D6"/>
    </sheetView>
  </sheetViews>
  <sheetFormatPr defaultRowHeight="12.75" x14ac:dyDescent="0.35"/>
  <cols>
    <col min="2" max="4" width="10.59765625" customWidth="1"/>
  </cols>
  <sheetData>
    <row r="5" spans="2:4" x14ac:dyDescent="0.35"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fac23-5f5c-4d07-a25b-c231a641eda7">
      <Terms xmlns="http://schemas.microsoft.com/office/infopath/2007/PartnerControls"/>
    </lcf76f155ced4ddcb4097134ff3c332f>
    <TaxCatchAll xmlns="9231f1fe-ff09-4200-ab69-50a90cf359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4E4FFCBBB424C9A4777E940A1F853" ma:contentTypeVersion="15" ma:contentTypeDescription="Create a new document." ma:contentTypeScope="" ma:versionID="22d302e705550b8c428b5adabc424388">
  <xsd:schema xmlns:xsd="http://www.w3.org/2001/XMLSchema" xmlns:xs="http://www.w3.org/2001/XMLSchema" xmlns:p="http://schemas.microsoft.com/office/2006/metadata/properties" xmlns:ns2="4d1fac23-5f5c-4d07-a25b-c231a641eda7" xmlns:ns3="9231f1fe-ff09-4200-ab69-50a90cf359e9" targetNamespace="http://schemas.microsoft.com/office/2006/metadata/properties" ma:root="true" ma:fieldsID="65ba1ea625d832b73a813f31e796cd12" ns2:_="" ns3:_="">
    <xsd:import namespace="4d1fac23-5f5c-4d07-a25b-c231a641eda7"/>
    <xsd:import namespace="9231f1fe-ff09-4200-ab69-50a90cf35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ac23-5f5c-4d07-a25b-c231a641e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f1fe-ff09-4200-ab69-50a90cf3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325699-95ae-408b-86a7-b8368b68ea0b}" ma:internalName="TaxCatchAll" ma:showField="CatchAllData" ma:web="9231f1fe-ff09-4200-ab69-50a90cf35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0A608-0867-4368-A316-F346E704FDC3}">
  <ds:schemaRefs>
    <ds:schemaRef ds:uri="http://purl.org/dc/terms/"/>
    <ds:schemaRef ds:uri="http://purl.org/dc/elements/1.1/"/>
    <ds:schemaRef ds:uri="http://schemas.microsoft.com/office/2006/metadata/properties"/>
    <ds:schemaRef ds:uri="4d1fac23-5f5c-4d07-a25b-c231a641eda7"/>
    <ds:schemaRef ds:uri="9231f1fe-ff09-4200-ab69-50a90cf359e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2A0BA6D-1A73-4103-B53D-DDEAE6227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0EC24-FE55-4EF7-A1B6-F311B610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fac23-5f5c-4d07-a25b-c231a641eda7"/>
    <ds:schemaRef ds:uri="9231f1fe-ff09-4200-ab69-50a90cf3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Cash Schedule for 1010</vt:lpstr>
      <vt:lpstr>Cash Schedule for 1030</vt:lpstr>
      <vt:lpstr>FILE</vt:lpstr>
      <vt:lpstr>JP_REFERENCE</vt:lpstr>
      <vt:lpstr>'Cash Schedule for 1030'!_CashR</vt:lpstr>
      <vt:lpstr>_CashR</vt:lpstr>
      <vt:lpstr>'Cash Schedule for 1030'!_CFS</vt:lpstr>
      <vt:lpstr>_CFS</vt:lpstr>
      <vt:lpstr>'Cash Schedule for 1030'!_Heading</vt:lpstr>
      <vt:lpstr>_Heading</vt:lpstr>
      <vt:lpstr>'Cash Schedule for 1030'!_Payment</vt:lpstr>
      <vt:lpstr>_Payment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 Wan Jing [KLL]</dc:creator>
  <cp:keywords/>
  <dc:description/>
  <cp:lastModifiedBy>91888</cp:lastModifiedBy>
  <cp:revision/>
  <dcterms:created xsi:type="dcterms:W3CDTF">2020-11-03T01:11:28Z</dcterms:created>
  <dcterms:modified xsi:type="dcterms:W3CDTF">2023-01-27T06:13:07Z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0x0101004D14E4FFCBBB424C9A4777E940A1F853</vt:lpwstr>
  </property>
  <property fmtid="{D5CDD505-2E9C-101B-9397-08002B2CF9AE}" pid="4" name="MediaServiceImageTags">
    <vt:lpwstr/>
  </property>
</Properties>
</file>